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985" activeTab="0"/>
  </bookViews>
  <sheets>
    <sheet name="รับจ่าย" sheetId="1" r:id="rId1"/>
    <sheet name="ประกอบงบ" sheetId="2" r:id="rId2"/>
    <sheet name="โอน 5" sheetId="3" r:id="rId3"/>
    <sheet name="โอน4" sheetId="4" r:id="rId4"/>
    <sheet name="โอน3" sheetId="5" r:id="rId5"/>
    <sheet name="โอนเงิน2" sheetId="6" r:id="rId6"/>
    <sheet name="โอนเงิน" sheetId="7" r:id="rId7"/>
  </sheets>
  <definedNames>
    <definedName name="_xlnm.Print_Area" localSheetId="1">'ประกอบงบ'!$A$1:$I$60</definedName>
  </definedNames>
  <calcPr fullCalcOnLoad="1"/>
</workbook>
</file>

<file path=xl/sharedStrings.xml><?xml version="1.0" encoding="utf-8"?>
<sst xmlns="http://schemas.openxmlformats.org/spreadsheetml/2006/main" count="340" uniqueCount="132">
  <si>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</si>
  <si>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</si>
  <si>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</si>
  <si>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</si>
  <si>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</si>
  <si>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</si>
  <si>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</si>
  <si>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</si>
  <si>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</si>
  <si>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</si>
  <si>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</si>
  <si>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</si>
  <si>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</si>
  <si>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</si>
  <si>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</t>
  </si>
  <si>
    <t>0100</t>
  </si>
  <si>
    <t>0120</t>
  </si>
  <si>
    <t>0200</t>
  </si>
  <si>
    <t>0300</t>
  </si>
  <si>
    <t>1000</t>
  </si>
  <si>
    <t>2000</t>
  </si>
  <si>
    <t>รวมรายรับ</t>
  </si>
  <si>
    <t>รายจ่าย</t>
  </si>
  <si>
    <t>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</si>
  <si>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</si>
  <si>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</si>
  <si>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</si>
  <si>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</si>
  <si>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</si>
  <si>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</si>
  <si>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</si>
  <si>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</si>
  <si>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รวมรายจ่าย</t>
  </si>
  <si>
    <t>สูงกว่า</t>
  </si>
  <si>
    <t>(ต่ำกว่า)</t>
  </si>
  <si>
    <t>ยอดยกไป</t>
  </si>
  <si>
    <t>100</t>
  </si>
  <si>
    <t>130</t>
  </si>
  <si>
    <t>200</t>
  </si>
  <si>
    <t>250</t>
  </si>
  <si>
    <t>300</t>
  </si>
  <si>
    <t>900</t>
  </si>
  <si>
    <t>อำเภอคง   จังหวัดนครราชสีมา</t>
  </si>
  <si>
    <t>ภาษีหัก  ณ  ที่จ่าย</t>
  </si>
  <si>
    <t>ค่าใช้จ่าย  5%</t>
  </si>
  <si>
    <t>ส่วนลด  6%</t>
  </si>
  <si>
    <t>บัญชีเงินทุนโครงการเศรษฐกิจชุมชน</t>
  </si>
  <si>
    <t>เงินประกันสัญญา</t>
  </si>
  <si>
    <t>รับ(จนถึงปัจจุบัน)</t>
  </si>
  <si>
    <t>จ่าย(จนถึงปัจจุบัน)</t>
  </si>
  <si>
    <t>000</t>
  </si>
  <si>
    <t>270</t>
  </si>
  <si>
    <t>450</t>
  </si>
  <si>
    <t>500</t>
  </si>
  <si>
    <t>หมายเหตุ  1  เงินรับฝาก</t>
  </si>
  <si>
    <t xml:space="preserve"> </t>
  </si>
  <si>
    <t>องค์การบริหารส่วนตำบลหนองมะนาว</t>
  </si>
  <si>
    <t>(ลงชื่อ)..................................</t>
  </si>
  <si>
    <t>รับ (เดือนนี้)</t>
  </si>
  <si>
    <t>จ่าย (เดือนนี้)</t>
  </si>
  <si>
    <t>(ลงชื่อ) .............................................</t>
  </si>
  <si>
    <t xml:space="preserve">             ปลัดองค์การบริหารส่วนตำบล</t>
  </si>
  <si>
    <t>เงินอุดหนุนทั่วไป</t>
  </si>
  <si>
    <t>(ลงชื่อ)................................................</t>
  </si>
  <si>
    <t xml:space="preserve"> -2-</t>
  </si>
  <si>
    <t>ลูกหนี้ยืมเงินงบประมาณ</t>
  </si>
  <si>
    <t>090</t>
  </si>
  <si>
    <r>
      <t xml:space="preserve">เงินรับฝาก  </t>
    </r>
    <r>
      <rPr>
        <b/>
        <sz val="14"/>
        <rFont val="AngsanaUPC"/>
        <family val="1"/>
      </rPr>
      <t>(หมายเหตุ  1)</t>
    </r>
  </si>
  <si>
    <t>รวม</t>
  </si>
  <si>
    <r>
      <t>รายรับ</t>
    </r>
    <r>
      <rPr>
        <b/>
        <sz val="14"/>
        <rFont val="AngsanaUPC"/>
        <family val="1"/>
      </rPr>
      <t xml:space="preserve"> </t>
    </r>
  </si>
  <si>
    <t>รายงานงบ รับ - จ่าย เงินสด</t>
  </si>
  <si>
    <t xml:space="preserve">               (นายคำพอง   เบ้ามะโน)</t>
  </si>
  <si>
    <t xml:space="preserve"> -</t>
  </si>
  <si>
    <t>เงินเรียกคืนค่าปรับโครงการประปาหมู่บ้าน</t>
  </si>
  <si>
    <t xml:space="preserve">              นายก  อบต.หนองมะนาว</t>
  </si>
  <si>
    <t>เงินอุดหนุน (ระบุวัตถุประสงค์)</t>
  </si>
  <si>
    <t xml:space="preserve">รายรับ                                             รายจ่าย             </t>
  </si>
  <si>
    <t>ดอกผลบัญชีเงินทุนโครงการเศรษฐกิจชุมชน</t>
  </si>
  <si>
    <t xml:space="preserve">         (นางสาววันเพ็ญ   เบ้ามะโน)</t>
  </si>
  <si>
    <t xml:space="preserve">               หัวหน้าส่วนการคลัง</t>
  </si>
  <si>
    <t xml:space="preserve">               (นายสุรศักดิ์   ขวาลำธาร)</t>
  </si>
  <si>
    <t>เงินสะสม</t>
  </si>
  <si>
    <t>ค่าจ้าง</t>
  </si>
  <si>
    <t>ค่าสาธาณูปโภค</t>
  </si>
  <si>
    <t>สำนัก  ปลัด</t>
  </si>
  <si>
    <t>ส่วนการศึกษา</t>
  </si>
  <si>
    <t>โอนลด</t>
  </si>
  <si>
    <t>โอนเพิ่ม</t>
  </si>
  <si>
    <t>700</t>
  </si>
  <si>
    <t>ส่วนสาธารณสุข</t>
  </si>
  <si>
    <t>ที่</t>
  </si>
  <si>
    <t>ส่วนโยธา</t>
  </si>
  <si>
    <t>โอนเงินงบประมาณ  เดือนมีนาคม   2554</t>
  </si>
  <si>
    <t>โอนเงินงบประมาณ  เดือนกุมภาพันธ์  2554</t>
  </si>
  <si>
    <t>ส่วนการศึกษาฯ</t>
  </si>
  <si>
    <t>ปีงบประมาณ  2555</t>
  </si>
  <si>
    <t>ดอกผลเงินชดใช้ค่าสินไหมโครงการประปาหมู่บ้าน</t>
  </si>
  <si>
    <r>
      <t xml:space="preserve">รายจ่ายค้างจ่าย ปี 2554  </t>
    </r>
    <r>
      <rPr>
        <b/>
        <sz val="14"/>
        <rFont val="AngsanaUPC"/>
        <family val="1"/>
      </rPr>
      <t>(หมายเหตุ 2)</t>
    </r>
  </si>
  <si>
    <r>
      <t xml:space="preserve">เงินอุดหนุนเฉพาะกิจ </t>
    </r>
    <r>
      <rPr>
        <b/>
        <sz val="14"/>
        <rFont val="AngsanaUPC"/>
        <family val="1"/>
      </rPr>
      <t>(หมายเหตุ 3)</t>
    </r>
  </si>
  <si>
    <r>
      <t xml:space="preserve">จ่ายขาดเงินสะสม </t>
    </r>
    <r>
      <rPr>
        <b/>
        <sz val="14"/>
        <rFont val="AngsanaUPC"/>
        <family val="1"/>
      </rPr>
      <t>(หมายเหตุ  4)</t>
    </r>
  </si>
  <si>
    <t>หมายเหตุ 2  รายจ่ายค้างจ่าย  ตามข้อบัญญัติ ปี 2554</t>
  </si>
  <si>
    <t>โครงการก่อสร้างรางระบายน้ำ  ม.13</t>
  </si>
  <si>
    <t>โครงการก่อสร้างบ้านเทิดไท้</t>
  </si>
  <si>
    <t>ค่าวัสดุอาหารเสริม (นม)</t>
  </si>
  <si>
    <t>จ่ายเดือนนี้</t>
  </si>
  <si>
    <t>จ่ายจนถึงปัจจุบัน</t>
  </si>
  <si>
    <t>โครงการก่อสร้างถนน  คสล. ม.12</t>
  </si>
  <si>
    <t>หมายเหตุ 3  จ่ายเงินอุดหนุนเฉพาะกิจ</t>
  </si>
  <si>
    <t>เงินอุดหนุน  ค่าตอบแทน  ศพด.</t>
  </si>
  <si>
    <t>หมายเหตุ 4   จ่ายขาดเงินสะสม</t>
  </si>
  <si>
    <t>เงินเดือนผู้บริหารฯ</t>
  </si>
  <si>
    <t>ค่าตอบแทน  ส.อบต.</t>
  </si>
  <si>
    <t>4000</t>
  </si>
  <si>
    <t>โครงการก่อสร้างถนน  คสล. ม.16</t>
  </si>
  <si>
    <t>โครงการก่อสร้างถนน คสล. ม.14</t>
  </si>
  <si>
    <t>เงินเบี้ยยังชีพผู้สูงอายุ</t>
  </si>
  <si>
    <t>เงินเบี้ยยังชีพผู้พิการ</t>
  </si>
  <si>
    <t>โอนเงินงบประมาณ  เดือนธันวาคม  2555</t>
  </si>
  <si>
    <t>โอนครั้งที่  1/2555</t>
  </si>
  <si>
    <t>รายจ่ายรอจ่าย</t>
  </si>
  <si>
    <t xml:space="preserve"> - </t>
  </si>
  <si>
    <t>โครงการก่อสร้างถนน คสล. ม.11</t>
  </si>
  <si>
    <t>โครงการก่อสร้างถนน คสล. ม.6</t>
  </si>
  <si>
    <t>โครงการก่อสร้างถนน คสล. ม.15</t>
  </si>
  <si>
    <t>โครงการก่อสร้างถนน คสล. ม.5</t>
  </si>
  <si>
    <t>โครงการก่อสร้างถนน คสล. ม.7</t>
  </si>
  <si>
    <t>โครงการก่อสร้างถนน คสล. ม.9</t>
  </si>
  <si>
    <t>โอนครั้งที่  2/2555</t>
  </si>
  <si>
    <t>โอนเงินงบประมาณ  เดือนมกราคม   2555</t>
  </si>
  <si>
    <t xml:space="preserve">                                 ประจำเดือนกุมภาพันธ์    พ.ศ. 2555</t>
  </si>
  <si>
    <t>หมายเหตุประกอบรายงานรับ-จ่ายเงินสด  เดือนุมภาพันธ์    2555</t>
  </si>
  <si>
    <t>โครงการก่อสร้างถนน คสล.ม.3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</si>
</sst>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#,##0.00;[Red]#,##0.00"/>
    <numFmt numFmtId="203" formatCode="\(00000\)"/>
    <numFmt numFmtId="204" formatCode="\(0,000\)"/>
    <numFmt numFmtId="205" formatCode="\(0,000.00\)"/>
    <numFmt numFmtId="206" formatCode="\(#,000.00\)"/>
    <numFmt numFmtId="207" formatCode="0."/>
    <numFmt numFmtId="208" formatCode="0.00_);[Red]\(0.00\)"/>
    <numFmt numFmtId="209" formatCode="0.00;[Red]0.00"/>
    <numFmt numFmtId="210" formatCode="#,##0.00_ ;\-#,##0.00\ "/>
  </numFmts>
  <fonts count="9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u val="single"/>
      <sz val="14"/>
      <name val="AngsanaUPC"/>
      <family val="1"/>
    </font>
    <font>
      <b/>
      <sz val="17"/>
      <name val="AngsanaUPC"/>
      <family val="1"/>
    </font>
    <font>
      <b/>
      <u val="single"/>
      <sz val="14"/>
      <name val="AngsanaUPC"/>
      <family val="1"/>
    </font>
    <font>
      <sz val="8"/>
      <name val="Cordia New"/>
      <family val="0"/>
    </font>
    <font>
      <b/>
      <sz val="14"/>
      <color indexed="10"/>
      <name val="AngsanaUPC"/>
      <family val="1"/>
    </font>
    <font>
      <b/>
      <sz val="14"/>
      <name val="Cordia New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thin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15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3" fontId="1" fillId="0" borderId="2" xfId="15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49" fontId="1" fillId="0" borderId="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3" fontId="1" fillId="0" borderId="0" xfId="15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3" xfId="15" applyFont="1" applyBorder="1" applyAlignment="1">
      <alignment/>
    </xf>
    <xf numFmtId="43" fontId="2" fillId="0" borderId="0" xfId="15" applyFont="1" applyAlignment="1">
      <alignment/>
    </xf>
    <xf numFmtId="0" fontId="1" fillId="0" borderId="0" xfId="0" applyFont="1" applyAlignment="1">
      <alignment horizontal="left"/>
    </xf>
    <xf numFmtId="43" fontId="2" fillId="0" borderId="0" xfId="15" applyFont="1" applyAlignment="1">
      <alignment horizontal="left"/>
    </xf>
    <xf numFmtId="0" fontId="2" fillId="0" borderId="0" xfId="0" applyFont="1" applyAlignment="1">
      <alignment horizontal="left"/>
    </xf>
    <xf numFmtId="43" fontId="2" fillId="0" borderId="0" xfId="15" applyFont="1" applyAlignment="1">
      <alignment horizontal="right"/>
    </xf>
    <xf numFmtId="0" fontId="2" fillId="0" borderId="0" xfId="0" applyFont="1" applyAlignment="1">
      <alignment horizontal="right"/>
    </xf>
    <xf numFmtId="49" fontId="1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43" fontId="2" fillId="0" borderId="8" xfId="15" applyFont="1" applyBorder="1" applyAlignment="1">
      <alignment horizontal="center"/>
    </xf>
    <xf numFmtId="0" fontId="2" fillId="0" borderId="7" xfId="15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3" xfId="15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43" fontId="2" fillId="0" borderId="11" xfId="15" applyFont="1" applyBorder="1" applyAlignment="1">
      <alignment/>
    </xf>
    <xf numFmtId="0" fontId="2" fillId="0" borderId="12" xfId="0" applyFont="1" applyBorder="1" applyAlignment="1">
      <alignment/>
    </xf>
    <xf numFmtId="43" fontId="2" fillId="0" borderId="13" xfId="15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43" fontId="2" fillId="0" borderId="15" xfId="15" applyFont="1" applyBorder="1" applyAlignment="1">
      <alignment/>
    </xf>
    <xf numFmtId="43" fontId="2" fillId="0" borderId="16" xfId="15" applyFont="1" applyBorder="1" applyAlignment="1">
      <alignment/>
    </xf>
    <xf numFmtId="43" fontId="2" fillId="0" borderId="0" xfId="15" applyNumberFormat="1" applyFont="1" applyBorder="1" applyAlignment="1">
      <alignment/>
    </xf>
    <xf numFmtId="0" fontId="2" fillId="0" borderId="17" xfId="0" applyFont="1" applyBorder="1" applyAlignment="1">
      <alignment/>
    </xf>
    <xf numFmtId="40" fontId="2" fillId="0" borderId="3" xfId="15" applyNumberFormat="1" applyFont="1" applyBorder="1" applyAlignment="1">
      <alignment/>
    </xf>
    <xf numFmtId="0" fontId="1" fillId="0" borderId="9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43" fontId="1" fillId="0" borderId="20" xfId="15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3" fontId="2" fillId="0" borderId="21" xfId="15" applyFont="1" applyBorder="1" applyAlignment="1">
      <alignment/>
    </xf>
    <xf numFmtId="0" fontId="2" fillId="0" borderId="0" xfId="0" applyFont="1" applyBorder="1" applyAlignment="1">
      <alignment horizontal="right"/>
    </xf>
    <xf numFmtId="43" fontId="1" fillId="0" borderId="0" xfId="15" applyFont="1" applyAlignment="1">
      <alignment horizontal="left"/>
    </xf>
    <xf numFmtId="43" fontId="1" fillId="0" borderId="2" xfId="15" applyFont="1" applyBorder="1" applyAlignment="1">
      <alignment horizontal="center"/>
    </xf>
    <xf numFmtId="43" fontId="1" fillId="0" borderId="8" xfId="15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3" fontId="2" fillId="0" borderId="23" xfId="15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43" fontId="2" fillId="0" borderId="27" xfId="15" applyFont="1" applyBorder="1" applyAlignment="1">
      <alignment horizontal="center"/>
    </xf>
    <xf numFmtId="43" fontId="2" fillId="0" borderId="26" xfId="15" applyFont="1" applyBorder="1" applyAlignment="1">
      <alignment horizontal="center"/>
    </xf>
    <xf numFmtId="43" fontId="1" fillId="0" borderId="5" xfId="15" applyFont="1" applyBorder="1" applyAlignment="1">
      <alignment horizontal="center"/>
    </xf>
    <xf numFmtId="43" fontId="1" fillId="0" borderId="28" xfId="15" applyFont="1" applyBorder="1" applyAlignment="1">
      <alignment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2" fillId="0" borderId="1" xfId="15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3" fontId="1" fillId="0" borderId="1" xfId="15" applyFont="1" applyBorder="1" applyAlignment="1">
      <alignment/>
    </xf>
    <xf numFmtId="43" fontId="2" fillId="0" borderId="11" xfId="15" applyFont="1" applyBorder="1" applyAlignment="1">
      <alignment horizontal="center"/>
    </xf>
    <xf numFmtId="43" fontId="7" fillId="0" borderId="2" xfId="15" applyFont="1" applyBorder="1" applyAlignment="1">
      <alignment/>
    </xf>
    <xf numFmtId="43" fontId="2" fillId="0" borderId="2" xfId="15" applyFont="1" applyBorder="1" applyAlignment="1">
      <alignment/>
    </xf>
    <xf numFmtId="40" fontId="2" fillId="0" borderId="5" xfId="15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1" xfId="0" applyFont="1" applyBorder="1" applyAlignment="1">
      <alignment/>
    </xf>
    <xf numFmtId="43" fontId="2" fillId="0" borderId="31" xfId="15" applyFont="1" applyBorder="1" applyAlignment="1">
      <alignment horizontal="center"/>
    </xf>
    <xf numFmtId="4" fontId="1" fillId="0" borderId="2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3" fontId="0" fillId="0" borderId="0" xfId="15" applyAlignment="1">
      <alignment/>
    </xf>
    <xf numFmtId="0" fontId="0" fillId="0" borderId="0" xfId="0" applyAlignment="1">
      <alignment horizontal="center"/>
    </xf>
    <xf numFmtId="0" fontId="1" fillId="0" borderId="20" xfId="0" applyFont="1" applyBorder="1" applyAlignment="1">
      <alignment/>
    </xf>
    <xf numFmtId="4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0" xfId="15" applyNumberFormat="1" applyFont="1" applyBorder="1" applyAlignment="1">
      <alignment horizontal="right"/>
    </xf>
    <xf numFmtId="4" fontId="1" fillId="0" borderId="2" xfId="15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3" fontId="2" fillId="0" borderId="0" xfId="15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3" fontId="2" fillId="0" borderId="0" xfId="15" applyFont="1" applyAlignment="1">
      <alignment horizontal="left"/>
    </xf>
    <xf numFmtId="43" fontId="2" fillId="0" borderId="0" xfId="15" applyFont="1" applyAlignment="1">
      <alignment horizontal="center"/>
    </xf>
    <xf numFmtId="0" fontId="2" fillId="0" borderId="32" xfId="0" applyFont="1" applyBorder="1" applyAlignment="1">
      <alignment horizontal="center"/>
    </xf>
    <xf numFmtId="43" fontId="2" fillId="0" borderId="33" xfId="15" applyFont="1" applyBorder="1" applyAlignment="1">
      <alignment horizontal="center"/>
    </xf>
    <xf numFmtId="43" fontId="1" fillId="0" borderId="34" xfId="15" applyFont="1" applyBorder="1" applyAlignment="1">
      <alignment/>
    </xf>
    <xf numFmtId="43" fontId="1" fillId="0" borderId="35" xfId="15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2" fillId="0" borderId="34" xfId="15" applyFont="1" applyBorder="1" applyAlignment="1">
      <alignment horizontal="center"/>
    </xf>
    <xf numFmtId="43" fontId="2" fillId="0" borderId="35" xfId="15" applyFont="1" applyBorder="1" applyAlignment="1">
      <alignment horizontal="center"/>
    </xf>
    <xf numFmtId="43" fontId="1" fillId="0" borderId="32" xfId="15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34">
      <selection activeCell="B44" sqref="B44"/>
    </sheetView>
  </sheetViews>
  <sheetFormatPr defaultColWidth="9.140625" defaultRowHeight="21.75"/>
  <cols>
    <col min="1" max="1" width="16.7109375" style="23" customWidth="1"/>
    <col min="2" max="2" width="17.28125" style="13" customWidth="1"/>
    <col min="3" max="3" width="0.2890625" style="13" hidden="1" customWidth="1"/>
    <col min="4" max="4" width="6.00390625" style="13" customWidth="1"/>
    <col min="5" max="5" width="37.00390625" style="13" customWidth="1"/>
    <col min="6" max="6" width="11.421875" style="20" customWidth="1"/>
    <col min="7" max="7" width="18.28125" style="13" customWidth="1"/>
    <col min="8" max="8" width="9.140625" style="13" customWidth="1"/>
    <col min="9" max="9" width="11.140625" style="13" bestFit="1" customWidth="1"/>
    <col min="10" max="10" width="12.7109375" style="13" bestFit="1" customWidth="1"/>
    <col min="11" max="16384" width="9.140625" style="13" customWidth="1"/>
  </cols>
  <sheetData>
    <row r="1" spans="1:7" ht="23.25" customHeight="1">
      <c r="A1" s="109" t="s">
        <v>56</v>
      </c>
      <c r="B1" s="109"/>
      <c r="C1" s="109"/>
      <c r="D1" s="109"/>
      <c r="E1" s="109"/>
      <c r="F1" s="109"/>
      <c r="G1" s="109"/>
    </row>
    <row r="2" spans="1:7" ht="23.25" customHeight="1">
      <c r="A2" s="109" t="s">
        <v>42</v>
      </c>
      <c r="B2" s="109"/>
      <c r="C2" s="109"/>
      <c r="D2" s="109"/>
      <c r="E2" s="109"/>
      <c r="F2" s="109"/>
      <c r="G2" s="109"/>
    </row>
    <row r="3" spans="1:6" ht="29.25" customHeight="1">
      <c r="A3" s="25"/>
      <c r="B3" s="26"/>
      <c r="C3" s="26"/>
      <c r="D3" s="26"/>
      <c r="E3" s="26"/>
      <c r="F3" s="26" t="s">
        <v>95</v>
      </c>
    </row>
    <row r="4" spans="1:7" ht="29.25" customHeight="1">
      <c r="A4" s="110" t="s">
        <v>70</v>
      </c>
      <c r="B4" s="110"/>
      <c r="C4" s="110"/>
      <c r="D4" s="110"/>
      <c r="E4" s="110"/>
      <c r="F4" s="110"/>
      <c r="G4" s="110"/>
    </row>
    <row r="5" spans="1:7" ht="28.5" customHeight="1" thickBot="1">
      <c r="A5" s="27"/>
      <c r="B5" s="28"/>
      <c r="C5" s="28"/>
      <c r="D5" s="28"/>
      <c r="E5" s="111" t="s">
        <v>129</v>
      </c>
      <c r="F5" s="111"/>
      <c r="G5" s="111"/>
    </row>
    <row r="6" spans="1:7" ht="24" customHeight="1" thickTop="1">
      <c r="A6" s="112" t="s">
        <v>2</v>
      </c>
      <c r="B6" s="113"/>
      <c r="C6" s="114"/>
      <c r="D6" s="115"/>
      <c r="E6" s="116"/>
      <c r="F6" s="3"/>
      <c r="G6" s="78" t="s">
        <v>7</v>
      </c>
    </row>
    <row r="7" spans="1:7" ht="24" customHeight="1">
      <c r="A7" s="69" t="s">
        <v>0</v>
      </c>
      <c r="B7" s="117" t="s">
        <v>3</v>
      </c>
      <c r="C7" s="118"/>
      <c r="D7" s="119" t="s">
        <v>4</v>
      </c>
      <c r="E7" s="120"/>
      <c r="F7" s="7" t="s">
        <v>5</v>
      </c>
      <c r="G7" s="79" t="s">
        <v>3</v>
      </c>
    </row>
    <row r="8" spans="1:10" ht="24" customHeight="1" thickBot="1">
      <c r="A8" s="68" t="s">
        <v>1</v>
      </c>
      <c r="B8" s="121" t="s">
        <v>1</v>
      </c>
      <c r="C8" s="122"/>
      <c r="D8" s="121"/>
      <c r="E8" s="111"/>
      <c r="F8" s="29" t="s">
        <v>6</v>
      </c>
      <c r="G8" s="80" t="s">
        <v>1</v>
      </c>
      <c r="J8" s="13" t="s">
        <v>55</v>
      </c>
    </row>
    <row r="9" spans="1:7" ht="24" customHeight="1" thickTop="1">
      <c r="A9" s="59"/>
      <c r="B9" s="31">
        <v>28214297.56</v>
      </c>
      <c r="C9" s="32"/>
      <c r="D9" s="33" t="s">
        <v>8</v>
      </c>
      <c r="E9" s="30"/>
      <c r="F9" s="54"/>
      <c r="G9" s="81">
        <v>26537564.88</v>
      </c>
    </row>
    <row r="10" spans="1:7" ht="24" customHeight="1">
      <c r="A10" s="22"/>
      <c r="B10" s="22"/>
      <c r="C10" s="51"/>
      <c r="D10" s="73" t="s">
        <v>69</v>
      </c>
      <c r="E10" s="6"/>
      <c r="F10" s="7"/>
      <c r="G10" s="4"/>
    </row>
    <row r="11" spans="1:7" ht="24" customHeight="1">
      <c r="A11" s="22">
        <v>160600</v>
      </c>
      <c r="B11" s="58">
        <v>104813.3</v>
      </c>
      <c r="C11" s="51"/>
      <c r="D11" s="8" t="s">
        <v>9</v>
      </c>
      <c r="E11" s="9"/>
      <c r="F11" s="7" t="s">
        <v>15</v>
      </c>
      <c r="G11" s="58">
        <v>26956.9</v>
      </c>
    </row>
    <row r="12" spans="1:7" ht="23.25" customHeight="1">
      <c r="A12" s="22">
        <v>60300</v>
      </c>
      <c r="B12" s="58">
        <v>129771</v>
      </c>
      <c r="C12" s="51"/>
      <c r="D12" s="8" t="s">
        <v>10</v>
      </c>
      <c r="E12" s="9"/>
      <c r="F12" s="7" t="s">
        <v>16</v>
      </c>
      <c r="G12" s="58">
        <v>4958</v>
      </c>
    </row>
    <row r="13" spans="1:7" ht="24" customHeight="1">
      <c r="A13" s="22">
        <v>75000</v>
      </c>
      <c r="B13" s="58">
        <v>31402.13</v>
      </c>
      <c r="C13" s="51"/>
      <c r="D13" s="8" t="s">
        <v>11</v>
      </c>
      <c r="E13" s="9"/>
      <c r="F13" s="7" t="s">
        <v>17</v>
      </c>
      <c r="G13" s="58" t="s">
        <v>72</v>
      </c>
    </row>
    <row r="14" spans="1:10" ht="24" customHeight="1">
      <c r="A14" s="22">
        <v>115000</v>
      </c>
      <c r="B14" s="58">
        <v>20763</v>
      </c>
      <c r="C14" s="51"/>
      <c r="D14" s="8" t="s">
        <v>12</v>
      </c>
      <c r="E14" s="9"/>
      <c r="F14" s="7" t="s">
        <v>18</v>
      </c>
      <c r="G14" s="58">
        <v>2993</v>
      </c>
      <c r="J14" s="13" t="s">
        <v>55</v>
      </c>
    </row>
    <row r="15" spans="1:11" ht="24" customHeight="1">
      <c r="A15" s="22">
        <v>10030100</v>
      </c>
      <c r="B15" s="58">
        <v>3581962.14</v>
      </c>
      <c r="C15" s="51"/>
      <c r="D15" s="8" t="s">
        <v>13</v>
      </c>
      <c r="E15" s="18"/>
      <c r="F15" s="7" t="s">
        <v>19</v>
      </c>
      <c r="G15" s="58">
        <v>23652.08</v>
      </c>
      <c r="K15" s="13" t="s">
        <v>55</v>
      </c>
    </row>
    <row r="16" spans="1:10" ht="24" customHeight="1">
      <c r="A16" s="53">
        <v>11700000</v>
      </c>
      <c r="B16" s="70">
        <v>2960978</v>
      </c>
      <c r="C16" s="52"/>
      <c r="D16" s="8" t="s">
        <v>62</v>
      </c>
      <c r="E16" s="18"/>
      <c r="F16" s="7" t="s">
        <v>20</v>
      </c>
      <c r="G16" s="58" t="s">
        <v>72</v>
      </c>
      <c r="J16" s="13" t="s">
        <v>55</v>
      </c>
    </row>
    <row r="17" spans="1:9" ht="24" customHeight="1" thickBot="1">
      <c r="A17" s="40">
        <f>SUM(A11:A16)</f>
        <v>22141000</v>
      </c>
      <c r="B17" s="38">
        <f>SUM(B11:B16)</f>
        <v>6829689.57</v>
      </c>
      <c r="C17" s="39"/>
      <c r="F17" s="41"/>
      <c r="G17" s="38">
        <f>SUM(G11:G16)</f>
        <v>58559.98</v>
      </c>
      <c r="I17" s="93"/>
    </row>
    <row r="18" spans="1:7" ht="24" customHeight="1" thickTop="1">
      <c r="A18" s="34"/>
      <c r="B18" s="58">
        <v>2528020</v>
      </c>
      <c r="C18" s="10"/>
      <c r="D18" s="1" t="s">
        <v>75</v>
      </c>
      <c r="F18" s="7" t="s">
        <v>112</v>
      </c>
      <c r="G18" s="58" t="s">
        <v>72</v>
      </c>
    </row>
    <row r="19" spans="1:7" ht="24" customHeight="1">
      <c r="A19" s="2"/>
      <c r="B19" s="4">
        <v>417152.6</v>
      </c>
      <c r="C19" s="9"/>
      <c r="D19" s="8" t="s">
        <v>67</v>
      </c>
      <c r="E19" s="18"/>
      <c r="F19" s="7" t="s">
        <v>41</v>
      </c>
      <c r="G19" s="58">
        <v>10520.35</v>
      </c>
    </row>
    <row r="20" spans="1:7" ht="24" customHeight="1">
      <c r="A20" s="2"/>
      <c r="B20" s="58">
        <v>121836</v>
      </c>
      <c r="C20" s="9"/>
      <c r="D20" s="18" t="s">
        <v>65</v>
      </c>
      <c r="E20" s="18"/>
      <c r="F20" s="7" t="s">
        <v>66</v>
      </c>
      <c r="G20" s="58">
        <v>24870</v>
      </c>
    </row>
    <row r="21" spans="1:7" ht="24" customHeight="1">
      <c r="A21" s="2"/>
      <c r="B21" s="58">
        <v>4320</v>
      </c>
      <c r="C21" s="9"/>
      <c r="D21" s="18" t="s">
        <v>81</v>
      </c>
      <c r="E21" s="18"/>
      <c r="F21" s="7" t="s">
        <v>88</v>
      </c>
      <c r="G21" s="58" t="s">
        <v>72</v>
      </c>
    </row>
    <row r="22" spans="1:8" ht="24" customHeight="1">
      <c r="A22" s="2"/>
      <c r="B22" s="58">
        <v>150</v>
      </c>
      <c r="C22" s="9"/>
      <c r="D22" s="18" t="s">
        <v>24</v>
      </c>
      <c r="E22" s="18"/>
      <c r="F22" s="7" t="s">
        <v>36</v>
      </c>
      <c r="G22" s="58" t="s">
        <v>72</v>
      </c>
      <c r="H22" s="13" t="s">
        <v>55</v>
      </c>
    </row>
    <row r="23" spans="1:7" ht="24" customHeight="1">
      <c r="A23" s="2"/>
      <c r="B23" s="58">
        <v>6840</v>
      </c>
      <c r="C23" s="9"/>
      <c r="D23" s="18" t="s">
        <v>23</v>
      </c>
      <c r="E23" s="18"/>
      <c r="F23" s="7" t="s">
        <v>50</v>
      </c>
      <c r="G23" s="58" t="s">
        <v>72</v>
      </c>
    </row>
    <row r="24" spans="1:9" ht="24" customHeight="1">
      <c r="A24" s="2"/>
      <c r="B24" s="58">
        <v>700</v>
      </c>
      <c r="C24" s="9"/>
      <c r="D24" s="18" t="s">
        <v>27</v>
      </c>
      <c r="E24" s="18"/>
      <c r="F24" s="7" t="s">
        <v>39</v>
      </c>
      <c r="G24" s="58">
        <v>700</v>
      </c>
      <c r="I24" s="13" t="s">
        <v>55</v>
      </c>
    </row>
    <row r="25" spans="1:9" ht="24" customHeight="1">
      <c r="A25" s="2"/>
      <c r="B25" s="58"/>
      <c r="C25" s="9"/>
      <c r="D25" s="18"/>
      <c r="E25" s="18" t="s">
        <v>55</v>
      </c>
      <c r="F25" s="14"/>
      <c r="G25" s="58"/>
      <c r="I25" s="13" t="s">
        <v>55</v>
      </c>
    </row>
    <row r="26" spans="1:7" ht="24" customHeight="1">
      <c r="A26" s="2"/>
      <c r="B26" s="63">
        <f>SUM(B18:B25)</f>
        <v>3079018.6</v>
      </c>
      <c r="C26" s="48"/>
      <c r="D26" s="1"/>
      <c r="E26" s="1"/>
      <c r="F26" s="15"/>
      <c r="G26" s="63">
        <f>SUM(G18:G25)</f>
        <v>36090.35</v>
      </c>
    </row>
    <row r="27" spans="1:7" ht="24" customHeight="1" thickBot="1">
      <c r="A27" s="2"/>
      <c r="B27" s="38">
        <f>B17+B26</f>
        <v>9908708.17</v>
      </c>
      <c r="C27" s="60"/>
      <c r="D27" s="120" t="s">
        <v>21</v>
      </c>
      <c r="E27" s="120"/>
      <c r="F27" s="62"/>
      <c r="G27" s="38">
        <f>G17+G26</f>
        <v>94650.33</v>
      </c>
    </row>
    <row r="28" spans="1:7" ht="24" customHeight="1" thickTop="1">
      <c r="A28" s="2"/>
      <c r="B28" s="2"/>
      <c r="C28" s="18"/>
      <c r="D28" s="21"/>
      <c r="E28" s="21"/>
      <c r="F28" s="15"/>
      <c r="G28" s="2"/>
    </row>
    <row r="29" spans="1:7" ht="24" customHeight="1">
      <c r="A29" s="2"/>
      <c r="B29" s="2"/>
      <c r="C29" s="18"/>
      <c r="D29" s="21"/>
      <c r="E29" s="21"/>
      <c r="F29" s="15"/>
      <c r="G29" s="2"/>
    </row>
    <row r="30" spans="1:7" ht="24" customHeight="1">
      <c r="A30" s="2"/>
      <c r="B30" s="2"/>
      <c r="C30" s="18"/>
      <c r="D30" s="21"/>
      <c r="E30" s="21"/>
      <c r="F30" s="15"/>
      <c r="G30" s="2"/>
    </row>
    <row r="31" spans="1:6" ht="24" customHeight="1">
      <c r="A31" s="16" t="s">
        <v>63</v>
      </c>
      <c r="D31" s="1" t="s">
        <v>60</v>
      </c>
      <c r="E31" s="1"/>
      <c r="F31" s="16" t="s">
        <v>57</v>
      </c>
    </row>
    <row r="32" spans="1:7" ht="24" customHeight="1">
      <c r="A32" s="57" t="s">
        <v>78</v>
      </c>
      <c r="B32" s="57"/>
      <c r="C32" s="57"/>
      <c r="D32" s="24" t="s">
        <v>80</v>
      </c>
      <c r="E32" s="57"/>
      <c r="F32" s="24" t="s">
        <v>71</v>
      </c>
      <c r="G32" s="57"/>
    </row>
    <row r="33" spans="1:7" ht="24" customHeight="1">
      <c r="A33" s="2" t="s">
        <v>79</v>
      </c>
      <c r="B33" s="1"/>
      <c r="C33" s="1"/>
      <c r="D33" s="1" t="s">
        <v>61</v>
      </c>
      <c r="E33" s="1"/>
      <c r="F33" s="74" t="s">
        <v>74</v>
      </c>
      <c r="G33" s="1"/>
    </row>
    <row r="34" spans="1:7" ht="24" customHeight="1">
      <c r="A34" s="2"/>
      <c r="B34" s="1"/>
      <c r="C34" s="1"/>
      <c r="D34" s="1"/>
      <c r="E34" s="1"/>
      <c r="F34" s="74"/>
      <c r="G34" s="1"/>
    </row>
    <row r="35" spans="1:7" ht="29.25" customHeight="1" thickBot="1">
      <c r="A35" s="131" t="s">
        <v>64</v>
      </c>
      <c r="B35" s="131"/>
      <c r="C35" s="131"/>
      <c r="D35" s="131"/>
      <c r="E35" s="131"/>
      <c r="F35" s="131"/>
      <c r="G35" s="131"/>
    </row>
    <row r="36" spans="1:7" ht="24" customHeight="1" thickTop="1">
      <c r="A36" s="112" t="s">
        <v>2</v>
      </c>
      <c r="B36" s="129"/>
      <c r="C36" s="130"/>
      <c r="D36" s="115"/>
      <c r="E36" s="128"/>
      <c r="F36" s="54"/>
      <c r="G36" s="78" t="s">
        <v>7</v>
      </c>
    </row>
    <row r="37" spans="1:7" ht="24" customHeight="1">
      <c r="A37" s="69" t="s">
        <v>0</v>
      </c>
      <c r="B37" s="117" t="s">
        <v>3</v>
      </c>
      <c r="C37" s="126"/>
      <c r="D37" s="119" t="s">
        <v>4</v>
      </c>
      <c r="E37" s="127"/>
      <c r="F37" s="41" t="s">
        <v>5</v>
      </c>
      <c r="G37" s="82" t="s">
        <v>3</v>
      </c>
    </row>
    <row r="38" spans="1:7" ht="24" customHeight="1" thickBot="1">
      <c r="A38" s="68" t="s">
        <v>1</v>
      </c>
      <c r="B38" s="121" t="s">
        <v>1</v>
      </c>
      <c r="C38" s="123"/>
      <c r="D38" s="124"/>
      <c r="E38" s="125"/>
      <c r="F38" s="76" t="s">
        <v>6</v>
      </c>
      <c r="G38" s="80" t="s">
        <v>1</v>
      </c>
    </row>
    <row r="39" spans="1:7" ht="24" customHeight="1" thickTop="1">
      <c r="A39" s="59"/>
      <c r="B39" s="71"/>
      <c r="C39" s="50"/>
      <c r="D39" s="73" t="s">
        <v>22</v>
      </c>
      <c r="E39" s="9"/>
      <c r="F39" s="3"/>
      <c r="G39" s="83"/>
    </row>
    <row r="40" spans="1:7" ht="24" customHeight="1">
      <c r="A40" s="22">
        <v>1236086</v>
      </c>
      <c r="B40" s="58">
        <v>325746</v>
      </c>
      <c r="C40" s="51"/>
      <c r="D40" s="5"/>
      <c r="E40" s="9" t="s">
        <v>23</v>
      </c>
      <c r="F40" s="7" t="s">
        <v>50</v>
      </c>
      <c r="G40" s="58">
        <v>13680</v>
      </c>
    </row>
    <row r="41" spans="1:7" ht="24" customHeight="1">
      <c r="A41" s="22">
        <v>3463440</v>
      </c>
      <c r="B41" s="58">
        <v>1239177</v>
      </c>
      <c r="C41" s="51"/>
      <c r="D41" s="8"/>
      <c r="E41" s="9" t="s">
        <v>24</v>
      </c>
      <c r="F41" s="7" t="s">
        <v>36</v>
      </c>
      <c r="G41" s="58">
        <v>246841</v>
      </c>
    </row>
    <row r="42" spans="1:11" ht="24" customHeight="1">
      <c r="A42" s="22">
        <v>1026600</v>
      </c>
      <c r="B42" s="58">
        <v>448924</v>
      </c>
      <c r="C42" s="51"/>
      <c r="D42" s="8"/>
      <c r="E42" s="9" t="s">
        <v>25</v>
      </c>
      <c r="F42" s="7" t="s">
        <v>37</v>
      </c>
      <c r="G42" s="58">
        <v>128000</v>
      </c>
      <c r="J42" s="13" t="s">
        <v>55</v>
      </c>
      <c r="K42" s="13" t="s">
        <v>55</v>
      </c>
    </row>
    <row r="43" spans="1:7" ht="24" customHeight="1">
      <c r="A43" s="22">
        <v>3451900</v>
      </c>
      <c r="B43" s="58">
        <v>1211730.5</v>
      </c>
      <c r="C43" s="51"/>
      <c r="D43" s="8"/>
      <c r="E43" s="9" t="s">
        <v>26</v>
      </c>
      <c r="F43" s="7" t="s">
        <v>38</v>
      </c>
      <c r="G43" s="58">
        <v>249001</v>
      </c>
    </row>
    <row r="44" spans="1:7" ht="24" customHeight="1">
      <c r="A44" s="22">
        <v>3688274</v>
      </c>
      <c r="B44" s="58">
        <v>545301.43</v>
      </c>
      <c r="C44" s="51"/>
      <c r="D44" s="8"/>
      <c r="E44" s="9" t="s">
        <v>27</v>
      </c>
      <c r="F44" s="7" t="s">
        <v>39</v>
      </c>
      <c r="G44" s="58">
        <v>177349</v>
      </c>
    </row>
    <row r="45" spans="1:10" ht="24" customHeight="1">
      <c r="A45" s="22">
        <v>2197300</v>
      </c>
      <c r="B45" s="58">
        <v>652531.45</v>
      </c>
      <c r="C45" s="51"/>
      <c r="D45" s="8"/>
      <c r="E45" s="9" t="s">
        <v>28</v>
      </c>
      <c r="F45" s="7" t="s">
        <v>51</v>
      </c>
      <c r="G45" s="58">
        <v>297991.51</v>
      </c>
      <c r="J45" s="13" t="s">
        <v>55</v>
      </c>
    </row>
    <row r="46" spans="1:7" ht="24" customHeight="1">
      <c r="A46" s="22">
        <v>180000</v>
      </c>
      <c r="B46" s="58">
        <v>32752.53</v>
      </c>
      <c r="C46" s="51"/>
      <c r="D46" s="8"/>
      <c r="E46" s="9" t="s">
        <v>29</v>
      </c>
      <c r="F46" s="7" t="s">
        <v>40</v>
      </c>
      <c r="G46" s="58">
        <v>13301.11</v>
      </c>
    </row>
    <row r="47" spans="1:7" ht="24" customHeight="1">
      <c r="A47" s="22">
        <v>3021400</v>
      </c>
      <c r="B47" s="58">
        <v>1025700</v>
      </c>
      <c r="C47" s="51"/>
      <c r="D47" s="8"/>
      <c r="E47" s="9" t="s">
        <v>14</v>
      </c>
      <c r="F47" s="17">
        <v>400</v>
      </c>
      <c r="G47" s="58" t="s">
        <v>72</v>
      </c>
    </row>
    <row r="48" spans="1:11" ht="24" customHeight="1">
      <c r="A48" s="22">
        <v>96000</v>
      </c>
      <c r="B48" s="58">
        <v>11500</v>
      </c>
      <c r="C48" s="51"/>
      <c r="D48" s="8"/>
      <c r="E48" s="9" t="s">
        <v>30</v>
      </c>
      <c r="F48" s="7" t="s">
        <v>52</v>
      </c>
      <c r="G48" s="58">
        <v>11500</v>
      </c>
      <c r="I48" s="13" t="s">
        <v>55</v>
      </c>
      <c r="K48" s="13" t="s">
        <v>55</v>
      </c>
    </row>
    <row r="49" spans="1:7" ht="24" customHeight="1">
      <c r="A49" s="22">
        <v>3780000</v>
      </c>
      <c r="B49" s="58" t="s">
        <v>72</v>
      </c>
      <c r="C49" s="51"/>
      <c r="D49" s="8"/>
      <c r="E49" s="9" t="s">
        <v>31</v>
      </c>
      <c r="F49" s="7" t="s">
        <v>53</v>
      </c>
      <c r="G49" s="58" t="s">
        <v>72</v>
      </c>
    </row>
    <row r="50" spans="1:7" ht="30" customHeight="1" thickBot="1">
      <c r="A50" s="40">
        <f>SUM(A40:A49)</f>
        <v>22141000</v>
      </c>
      <c r="B50" s="84">
        <f>SUM(B40:B49)</f>
        <v>5493362.91</v>
      </c>
      <c r="C50" s="42"/>
      <c r="D50" s="12"/>
      <c r="F50" s="7"/>
      <c r="G50" s="84">
        <f>SUM(G40:G49)</f>
        <v>1137663.62</v>
      </c>
    </row>
    <row r="51" spans="1:7" ht="27" customHeight="1" thickTop="1">
      <c r="A51" s="34"/>
      <c r="B51" s="58">
        <v>154836</v>
      </c>
      <c r="C51" s="61"/>
      <c r="D51" s="12"/>
      <c r="E51" s="1" t="s">
        <v>65</v>
      </c>
      <c r="F51" s="7" t="s">
        <v>66</v>
      </c>
      <c r="G51" s="58">
        <v>42882</v>
      </c>
    </row>
    <row r="52" spans="1:10" ht="24" customHeight="1">
      <c r="A52" s="34"/>
      <c r="B52" s="58">
        <v>1540121.2</v>
      </c>
      <c r="C52" s="51"/>
      <c r="D52" s="8"/>
      <c r="E52" s="18" t="s">
        <v>67</v>
      </c>
      <c r="F52" s="7"/>
      <c r="G52" s="58">
        <v>114299.87</v>
      </c>
      <c r="J52" s="13" t="s">
        <v>55</v>
      </c>
    </row>
    <row r="53" spans="1:7" ht="24" customHeight="1">
      <c r="A53" s="34"/>
      <c r="B53" s="58">
        <v>2257421.9</v>
      </c>
      <c r="C53" s="51"/>
      <c r="D53" s="8"/>
      <c r="E53" s="18" t="s">
        <v>97</v>
      </c>
      <c r="F53" s="7"/>
      <c r="G53" s="58">
        <v>319000</v>
      </c>
    </row>
    <row r="54" spans="1:7" ht="24" customHeight="1">
      <c r="A54" s="34"/>
      <c r="B54" s="58">
        <v>798194</v>
      </c>
      <c r="C54" s="9"/>
      <c r="D54" s="18"/>
      <c r="E54" s="18" t="s">
        <v>119</v>
      </c>
      <c r="F54" s="7"/>
      <c r="G54" s="58" t="s">
        <v>72</v>
      </c>
    </row>
    <row r="55" spans="1:7" ht="24" customHeight="1">
      <c r="A55" s="34"/>
      <c r="B55" s="58">
        <v>3216920</v>
      </c>
      <c r="C55" s="9"/>
      <c r="D55" s="18"/>
      <c r="E55" s="18" t="s">
        <v>98</v>
      </c>
      <c r="F55" s="7"/>
      <c r="G55" s="58">
        <v>690400</v>
      </c>
    </row>
    <row r="56" spans="1:7" ht="24" customHeight="1">
      <c r="A56" s="34"/>
      <c r="B56" s="58">
        <v>334180</v>
      </c>
      <c r="C56" s="9"/>
      <c r="D56" s="18"/>
      <c r="E56" s="18" t="s">
        <v>99</v>
      </c>
      <c r="F56" s="7"/>
      <c r="G56" s="58" t="s">
        <v>72</v>
      </c>
    </row>
    <row r="57" spans="1:7" ht="24" customHeight="1">
      <c r="A57" s="34"/>
      <c r="B57" s="58"/>
      <c r="C57" s="9"/>
      <c r="D57" s="18"/>
      <c r="E57" s="18"/>
      <c r="F57" s="14"/>
      <c r="G57" s="58"/>
    </row>
    <row r="58" spans="1:7" ht="24" customHeight="1" thickBot="1">
      <c r="A58" s="34"/>
      <c r="B58" s="43">
        <f>SUM(B51:B57)</f>
        <v>8301673.1</v>
      </c>
      <c r="C58" s="36"/>
      <c r="F58" s="19"/>
      <c r="G58" s="43">
        <f>SUM(G51:G57)</f>
        <v>1166581.87</v>
      </c>
    </row>
    <row r="59" spans="1:7" ht="24" customHeight="1" thickBot="1">
      <c r="A59" s="34"/>
      <c r="B59" s="55">
        <f>B50+B58</f>
        <v>13795036.01</v>
      </c>
      <c r="C59" s="46"/>
      <c r="D59" s="120" t="s">
        <v>32</v>
      </c>
      <c r="E59" s="120"/>
      <c r="F59" s="15"/>
      <c r="G59" s="55">
        <f>G50+G58</f>
        <v>2304245.49</v>
      </c>
    </row>
    <row r="60" spans="1:7" ht="24" customHeight="1">
      <c r="A60" s="34"/>
      <c r="B60" s="35"/>
      <c r="C60" s="10"/>
      <c r="D60" s="119" t="s">
        <v>33</v>
      </c>
      <c r="E60" s="120"/>
      <c r="F60" s="127"/>
      <c r="G60" s="85"/>
    </row>
    <row r="61" spans="1:7" ht="24" customHeight="1">
      <c r="A61" s="34"/>
      <c r="B61" s="35"/>
      <c r="C61" s="10"/>
      <c r="D61" s="72"/>
      <c r="E61" s="56" t="s">
        <v>76</v>
      </c>
      <c r="F61" s="49"/>
      <c r="G61" s="86"/>
    </row>
    <row r="62" spans="1:10" ht="24" customHeight="1">
      <c r="A62" s="34"/>
      <c r="B62" s="47">
        <f>B27-B59</f>
        <v>-3886327.84</v>
      </c>
      <c r="C62" s="37"/>
      <c r="D62" s="119" t="s">
        <v>34</v>
      </c>
      <c r="E62" s="120"/>
      <c r="F62" s="127"/>
      <c r="G62" s="87">
        <f>G27-G59</f>
        <v>-2209595.16</v>
      </c>
      <c r="J62" s="45"/>
    </row>
    <row r="63" spans="2:7" ht="30.75" customHeight="1" thickBot="1">
      <c r="B63" s="44">
        <f>B9+B27-B59</f>
        <v>24327969.72</v>
      </c>
      <c r="C63" s="37"/>
      <c r="D63" s="119" t="s">
        <v>35</v>
      </c>
      <c r="E63" s="120"/>
      <c r="F63" s="120"/>
      <c r="G63" s="43">
        <f>G9+G27-G59</f>
        <v>24327969.72</v>
      </c>
    </row>
    <row r="64" spans="2:7" ht="30.75" customHeight="1">
      <c r="B64" s="34"/>
      <c r="C64" s="11"/>
      <c r="D64" s="101"/>
      <c r="E64" s="101"/>
      <c r="F64" s="101"/>
      <c r="G64" s="34"/>
    </row>
    <row r="65" spans="1:6" ht="30" customHeight="1">
      <c r="A65" s="16" t="s">
        <v>63</v>
      </c>
      <c r="D65" s="1" t="s">
        <v>60</v>
      </c>
      <c r="E65" s="1"/>
      <c r="F65" s="16" t="s">
        <v>57</v>
      </c>
    </row>
    <row r="66" spans="1:7" ht="21" customHeight="1">
      <c r="A66" s="57" t="s">
        <v>78</v>
      </c>
      <c r="B66" s="57"/>
      <c r="C66" s="57"/>
      <c r="D66" s="24" t="s">
        <v>80</v>
      </c>
      <c r="E66" s="57"/>
      <c r="F66" s="24" t="s">
        <v>71</v>
      </c>
      <c r="G66" s="57"/>
    </row>
    <row r="67" spans="1:7" ht="24" customHeight="1">
      <c r="A67" s="2" t="s">
        <v>79</v>
      </c>
      <c r="B67" s="1"/>
      <c r="C67" s="1"/>
      <c r="D67" s="1" t="s">
        <v>61</v>
      </c>
      <c r="E67" s="1"/>
      <c r="F67" s="74" t="s">
        <v>74</v>
      </c>
      <c r="G67" s="1"/>
    </row>
    <row r="68" spans="1:7" ht="24" customHeight="1">
      <c r="A68" s="2"/>
      <c r="B68" s="1"/>
      <c r="C68" s="1"/>
      <c r="F68" s="74"/>
      <c r="G68" s="1"/>
    </row>
    <row r="69" spans="4:5" ht="24" customHeight="1">
      <c r="D69" s="1"/>
      <c r="E69" s="1"/>
    </row>
  </sheetData>
  <mergeCells count="22">
    <mergeCell ref="D59:E59"/>
    <mergeCell ref="D60:F60"/>
    <mergeCell ref="D62:F62"/>
    <mergeCell ref="D63:F63"/>
    <mergeCell ref="D27:E27"/>
    <mergeCell ref="B8:C8"/>
    <mergeCell ref="D8:E8"/>
    <mergeCell ref="B38:C38"/>
    <mergeCell ref="D38:E38"/>
    <mergeCell ref="B37:C37"/>
    <mergeCell ref="D37:E37"/>
    <mergeCell ref="D36:E36"/>
    <mergeCell ref="A36:C36"/>
    <mergeCell ref="A35:G35"/>
    <mergeCell ref="A6:C6"/>
    <mergeCell ref="D6:E6"/>
    <mergeCell ref="B7:C7"/>
    <mergeCell ref="D7:E7"/>
    <mergeCell ref="A1:G1"/>
    <mergeCell ref="A2:G2"/>
    <mergeCell ref="A4:G4"/>
    <mergeCell ref="E5:G5"/>
  </mergeCells>
  <printOptions/>
  <pageMargins left="0.29" right="0.24" top="0.3" bottom="0.35" header="0.24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view="pageBreakPreview" zoomScaleSheetLayoutView="100" workbookViewId="0" topLeftCell="A1">
      <selection activeCell="C55" sqref="C55"/>
    </sheetView>
  </sheetViews>
  <sheetFormatPr defaultColWidth="9.140625" defaultRowHeight="21.75"/>
  <cols>
    <col min="1" max="1" width="4.57421875" style="1" customWidth="1"/>
    <col min="2" max="2" width="9.28125" style="1" customWidth="1"/>
    <col min="3" max="3" width="30.00390625" style="1" customWidth="1"/>
    <col min="4" max="4" width="12.57421875" style="1" customWidth="1"/>
    <col min="5" max="5" width="16.8515625" style="1" customWidth="1"/>
    <col min="6" max="6" width="12.8515625" style="1" customWidth="1"/>
    <col min="7" max="7" width="15.28125" style="1" customWidth="1"/>
    <col min="8" max="16384" width="9.140625" style="1" customWidth="1"/>
  </cols>
  <sheetData>
    <row r="1" spans="1:7" ht="31.5" customHeight="1">
      <c r="A1" s="134" t="s">
        <v>130</v>
      </c>
      <c r="B1" s="134"/>
      <c r="C1" s="134"/>
      <c r="D1" s="134"/>
      <c r="E1" s="134"/>
      <c r="F1" s="134"/>
      <c r="G1" s="134"/>
    </row>
    <row r="2" spans="1:2" ht="28.5" customHeight="1">
      <c r="A2" s="13" t="s">
        <v>54</v>
      </c>
      <c r="B2" s="13"/>
    </row>
    <row r="3" spans="1:7" ht="22.5" customHeight="1">
      <c r="A3" s="65" t="s">
        <v>90</v>
      </c>
      <c r="B3" s="132" t="s">
        <v>4</v>
      </c>
      <c r="C3" s="133"/>
      <c r="D3" s="65" t="s">
        <v>58</v>
      </c>
      <c r="E3" s="65" t="s">
        <v>48</v>
      </c>
      <c r="F3" s="66" t="s">
        <v>59</v>
      </c>
      <c r="G3" s="65" t="s">
        <v>49</v>
      </c>
    </row>
    <row r="4" spans="1:7" ht="21">
      <c r="A4" s="102">
        <v>1</v>
      </c>
      <c r="B4" s="67" t="s">
        <v>43</v>
      </c>
      <c r="C4" s="64"/>
      <c r="D4" s="98">
        <v>8627.25</v>
      </c>
      <c r="E4" s="91">
        <v>38966.15</v>
      </c>
      <c r="F4" s="103">
        <v>14299.87</v>
      </c>
      <c r="G4" s="104">
        <v>42463.82</v>
      </c>
    </row>
    <row r="5" spans="1:9" ht="21">
      <c r="A5" s="102">
        <v>2</v>
      </c>
      <c r="B5" s="8" t="s">
        <v>44</v>
      </c>
      <c r="C5" s="9"/>
      <c r="D5" s="98">
        <v>860.5</v>
      </c>
      <c r="E5" s="91">
        <v>4397.93</v>
      </c>
      <c r="F5" s="77" t="s">
        <v>72</v>
      </c>
      <c r="G5" s="98">
        <v>8358.33</v>
      </c>
      <c r="I5" s="1" t="s">
        <v>55</v>
      </c>
    </row>
    <row r="6" spans="1:7" ht="21">
      <c r="A6" s="102">
        <v>3</v>
      </c>
      <c r="B6" s="8" t="s">
        <v>45</v>
      </c>
      <c r="C6" s="9"/>
      <c r="D6" s="98">
        <v>1032.6</v>
      </c>
      <c r="E6" s="91">
        <v>5277.52</v>
      </c>
      <c r="F6" s="77" t="s">
        <v>120</v>
      </c>
      <c r="G6" s="98">
        <v>10030.05</v>
      </c>
    </row>
    <row r="7" spans="1:7" ht="21">
      <c r="A7" s="102">
        <v>4</v>
      </c>
      <c r="B7" s="8" t="s">
        <v>46</v>
      </c>
      <c r="C7" s="9"/>
      <c r="D7" s="77" t="s">
        <v>72</v>
      </c>
      <c r="E7" s="98">
        <v>300000</v>
      </c>
      <c r="F7" s="77">
        <v>100000</v>
      </c>
      <c r="G7" s="98">
        <v>1400000</v>
      </c>
    </row>
    <row r="8" spans="1:9" ht="21">
      <c r="A8" s="102">
        <v>5</v>
      </c>
      <c r="B8" s="8" t="s">
        <v>77</v>
      </c>
      <c r="C8" s="9"/>
      <c r="D8" s="77" t="s">
        <v>72</v>
      </c>
      <c r="E8" s="98">
        <v>720</v>
      </c>
      <c r="F8" s="77" t="s">
        <v>55</v>
      </c>
      <c r="G8" s="77" t="s">
        <v>72</v>
      </c>
      <c r="I8" s="1" t="s">
        <v>55</v>
      </c>
    </row>
    <row r="9" spans="1:7" ht="21">
      <c r="A9" s="102">
        <v>6</v>
      </c>
      <c r="B9" s="8" t="s">
        <v>47</v>
      </c>
      <c r="C9" s="9"/>
      <c r="D9" s="77" t="s">
        <v>72</v>
      </c>
      <c r="E9" s="98">
        <v>29950</v>
      </c>
      <c r="F9" s="77" t="s">
        <v>72</v>
      </c>
      <c r="G9" s="58">
        <v>79269</v>
      </c>
    </row>
    <row r="10" spans="1:7" ht="21">
      <c r="A10" s="102">
        <v>7</v>
      </c>
      <c r="B10" s="8" t="s">
        <v>73</v>
      </c>
      <c r="C10" s="9"/>
      <c r="D10" s="77" t="s">
        <v>72</v>
      </c>
      <c r="E10" s="91">
        <v>37500</v>
      </c>
      <c r="F10" s="77" t="s">
        <v>72</v>
      </c>
      <c r="G10" s="77" t="s">
        <v>72</v>
      </c>
    </row>
    <row r="11" spans="1:8" ht="21">
      <c r="A11" s="102">
        <v>8</v>
      </c>
      <c r="B11" s="97" t="s">
        <v>96</v>
      </c>
      <c r="C11" s="48"/>
      <c r="D11" s="77" t="s">
        <v>72</v>
      </c>
      <c r="E11" s="91">
        <v>341</v>
      </c>
      <c r="F11" s="77" t="s">
        <v>72</v>
      </c>
      <c r="G11" s="77" t="s">
        <v>72</v>
      </c>
      <c r="H11" s="1" t="s">
        <v>55</v>
      </c>
    </row>
    <row r="12" spans="1:7" ht="29.25" customHeight="1" thickBot="1">
      <c r="A12" s="88"/>
      <c r="B12" s="89"/>
      <c r="C12" s="39" t="s">
        <v>68</v>
      </c>
      <c r="D12" s="75">
        <f>SUM(D4:D11)</f>
        <v>10520.35</v>
      </c>
      <c r="E12" s="75">
        <f>SUM(E4:E11)</f>
        <v>417152.6</v>
      </c>
      <c r="F12" s="90">
        <f>SUM(F4:F11)</f>
        <v>114299.87</v>
      </c>
      <c r="G12" s="75">
        <f>SUM(G4:G11)</f>
        <v>1540121.2</v>
      </c>
    </row>
    <row r="13" spans="3:22" ht="21.75" thickTop="1">
      <c r="C13" s="1" t="s">
        <v>55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" ht="28.5" customHeight="1">
      <c r="A14" s="13" t="s">
        <v>100</v>
      </c>
      <c r="B14" s="13"/>
    </row>
    <row r="15" spans="1:7" ht="22.5" customHeight="1">
      <c r="A15" s="65" t="s">
        <v>90</v>
      </c>
      <c r="B15" s="132" t="s">
        <v>4</v>
      </c>
      <c r="C15" s="133"/>
      <c r="D15" s="65" t="s">
        <v>104</v>
      </c>
      <c r="E15" s="65" t="s">
        <v>105</v>
      </c>
      <c r="F15" s="101"/>
      <c r="G15" s="101"/>
    </row>
    <row r="16" spans="1:7" ht="21">
      <c r="A16" s="102">
        <v>1</v>
      </c>
      <c r="B16" s="67" t="s">
        <v>101</v>
      </c>
      <c r="C16" s="64"/>
      <c r="D16" s="77" t="s">
        <v>72</v>
      </c>
      <c r="E16" s="91">
        <v>188000</v>
      </c>
      <c r="F16" s="103"/>
      <c r="G16" s="103"/>
    </row>
    <row r="17" spans="1:9" ht="21">
      <c r="A17" s="102">
        <v>2</v>
      </c>
      <c r="B17" s="8" t="s">
        <v>102</v>
      </c>
      <c r="C17" s="9"/>
      <c r="D17" s="77" t="s">
        <v>72</v>
      </c>
      <c r="E17" s="91">
        <v>19900</v>
      </c>
      <c r="F17" s="105"/>
      <c r="G17" s="105" t="s">
        <v>55</v>
      </c>
      <c r="I17" s="1" t="s">
        <v>55</v>
      </c>
    </row>
    <row r="18" spans="1:7" ht="21">
      <c r="A18" s="102">
        <v>3</v>
      </c>
      <c r="B18" s="8" t="s">
        <v>103</v>
      </c>
      <c r="C18" s="9"/>
      <c r="D18" s="77" t="s">
        <v>72</v>
      </c>
      <c r="E18" s="91">
        <v>82111.9</v>
      </c>
      <c r="F18" s="105"/>
      <c r="G18" s="105"/>
    </row>
    <row r="19" spans="1:7" ht="21">
      <c r="A19" s="102">
        <v>4</v>
      </c>
      <c r="B19" s="8" t="s">
        <v>106</v>
      </c>
      <c r="C19" s="9"/>
      <c r="D19" s="77" t="s">
        <v>72</v>
      </c>
      <c r="E19" s="91">
        <v>218000</v>
      </c>
      <c r="F19" s="105"/>
      <c r="G19" s="105"/>
    </row>
    <row r="20" spans="1:7" ht="21">
      <c r="A20" s="102">
        <v>5</v>
      </c>
      <c r="B20" s="8" t="s">
        <v>113</v>
      </c>
      <c r="C20" s="9"/>
      <c r="D20" s="77" t="s">
        <v>72</v>
      </c>
      <c r="E20" s="91">
        <v>159900</v>
      </c>
      <c r="F20" s="105"/>
      <c r="G20" s="105"/>
    </row>
    <row r="21" spans="1:7" ht="21">
      <c r="A21" s="102">
        <v>6</v>
      </c>
      <c r="B21" s="8" t="s">
        <v>114</v>
      </c>
      <c r="C21" s="9"/>
      <c r="D21" s="77" t="s">
        <v>72</v>
      </c>
      <c r="E21" s="91">
        <v>173760</v>
      </c>
      <c r="F21" s="105"/>
      <c r="G21" s="105"/>
    </row>
    <row r="22" spans="1:7" ht="21">
      <c r="A22" s="102">
        <v>7</v>
      </c>
      <c r="B22" s="8" t="s">
        <v>121</v>
      </c>
      <c r="C22" s="9"/>
      <c r="D22" s="77" t="s">
        <v>72</v>
      </c>
      <c r="E22" s="91">
        <v>129990</v>
      </c>
      <c r="F22" s="105"/>
      <c r="G22" s="105"/>
    </row>
    <row r="23" spans="1:7" ht="21">
      <c r="A23" s="102">
        <v>8</v>
      </c>
      <c r="B23" s="8" t="s">
        <v>122</v>
      </c>
      <c r="C23" s="9"/>
      <c r="D23" s="77" t="s">
        <v>72</v>
      </c>
      <c r="E23" s="91">
        <v>148000</v>
      </c>
      <c r="F23" s="105"/>
      <c r="G23" s="105"/>
    </row>
    <row r="24" spans="1:7" ht="21">
      <c r="A24" s="102">
        <v>9</v>
      </c>
      <c r="B24" s="8" t="s">
        <v>123</v>
      </c>
      <c r="C24" s="9"/>
      <c r="D24" s="77" t="s">
        <v>72</v>
      </c>
      <c r="E24" s="91">
        <v>173760</v>
      </c>
      <c r="F24" s="105"/>
      <c r="G24" s="105"/>
    </row>
    <row r="25" spans="1:7" ht="21">
      <c r="A25" s="102">
        <v>10</v>
      </c>
      <c r="B25" s="8" t="s">
        <v>124</v>
      </c>
      <c r="C25" s="9"/>
      <c r="D25" s="77" t="s">
        <v>72</v>
      </c>
      <c r="E25" s="91">
        <v>280000</v>
      </c>
      <c r="F25" s="105"/>
      <c r="G25" s="105"/>
    </row>
    <row r="26" spans="1:7" ht="21">
      <c r="A26" s="102">
        <v>11</v>
      </c>
      <c r="B26" s="8" t="s">
        <v>125</v>
      </c>
      <c r="C26" s="9"/>
      <c r="D26" s="77" t="s">
        <v>72</v>
      </c>
      <c r="E26" s="91">
        <v>175000</v>
      </c>
      <c r="F26" s="105"/>
      <c r="G26" s="105"/>
    </row>
    <row r="27" spans="1:7" ht="21">
      <c r="A27" s="102">
        <v>12</v>
      </c>
      <c r="B27" s="8" t="s">
        <v>126</v>
      </c>
      <c r="C27" s="9"/>
      <c r="D27" s="77" t="s">
        <v>72</v>
      </c>
      <c r="E27" s="91">
        <v>190000</v>
      </c>
      <c r="F27" s="105"/>
      <c r="G27" s="105"/>
    </row>
    <row r="28" spans="1:7" ht="21">
      <c r="A28" s="102">
        <v>13</v>
      </c>
      <c r="B28" s="8" t="s">
        <v>131</v>
      </c>
      <c r="C28" s="9"/>
      <c r="D28" s="77">
        <v>319000</v>
      </c>
      <c r="E28" s="91">
        <v>319000</v>
      </c>
      <c r="F28" s="105"/>
      <c r="G28" s="105"/>
    </row>
    <row r="29" spans="1:7" ht="21">
      <c r="A29" s="102"/>
      <c r="B29" s="8"/>
      <c r="C29" s="9"/>
      <c r="D29" s="77"/>
      <c r="E29" s="77"/>
      <c r="F29" s="105"/>
      <c r="G29" s="106"/>
    </row>
    <row r="30" spans="1:7" ht="29.25" customHeight="1" thickBot="1">
      <c r="A30" s="88"/>
      <c r="B30" s="89"/>
      <c r="C30" s="39" t="s">
        <v>68</v>
      </c>
      <c r="D30" s="75">
        <f>SUM(D16:D29)</f>
        <v>319000</v>
      </c>
      <c r="E30" s="75">
        <f>SUM(E16:E29)</f>
        <v>2257421.9</v>
      </c>
      <c r="F30" s="107"/>
      <c r="G30" s="108"/>
    </row>
    <row r="31" ht="21.75" thickTop="1"/>
    <row r="38" spans="1:7" ht="21">
      <c r="A38" s="135" t="s">
        <v>64</v>
      </c>
      <c r="B38" s="135"/>
      <c r="C38" s="135"/>
      <c r="D38" s="135"/>
      <c r="E38" s="135"/>
      <c r="F38" s="135"/>
      <c r="G38" s="135"/>
    </row>
    <row r="39" spans="1:2" ht="37.5" customHeight="1">
      <c r="A39" s="13" t="s">
        <v>107</v>
      </c>
      <c r="B39" s="13"/>
    </row>
    <row r="40" spans="1:7" ht="22.5" customHeight="1">
      <c r="A40" s="65" t="s">
        <v>90</v>
      </c>
      <c r="B40" s="132" t="s">
        <v>4</v>
      </c>
      <c r="C40" s="133"/>
      <c r="D40" s="65" t="s">
        <v>104</v>
      </c>
      <c r="E40" s="65" t="s">
        <v>105</v>
      </c>
      <c r="F40" s="101"/>
      <c r="G40" s="101"/>
    </row>
    <row r="41" spans="1:7" ht="21">
      <c r="A41" s="102">
        <v>1</v>
      </c>
      <c r="B41" s="67" t="s">
        <v>108</v>
      </c>
      <c r="C41" s="64"/>
      <c r="D41" s="77" t="s">
        <v>72</v>
      </c>
      <c r="E41" s="91">
        <v>187320</v>
      </c>
      <c r="F41" s="103"/>
      <c r="G41" s="103"/>
    </row>
    <row r="42" spans="1:7" ht="21">
      <c r="A42" s="102">
        <v>2</v>
      </c>
      <c r="B42" s="8" t="s">
        <v>115</v>
      </c>
      <c r="C42" s="9"/>
      <c r="D42" s="91">
        <v>621900</v>
      </c>
      <c r="E42" s="91">
        <v>2672600</v>
      </c>
      <c r="F42" s="103"/>
      <c r="G42" s="103"/>
    </row>
    <row r="43" spans="1:7" ht="21">
      <c r="A43" s="102">
        <v>3</v>
      </c>
      <c r="B43" s="8" t="s">
        <v>116</v>
      </c>
      <c r="C43" s="9"/>
      <c r="D43" s="91">
        <v>68500</v>
      </c>
      <c r="E43" s="91">
        <v>357000</v>
      </c>
      <c r="F43" s="103"/>
      <c r="G43" s="103"/>
    </row>
    <row r="44" spans="1:9" ht="21">
      <c r="A44" s="102"/>
      <c r="B44" s="8"/>
      <c r="C44" s="9"/>
      <c r="D44" s="77"/>
      <c r="E44" s="91"/>
      <c r="F44" s="105"/>
      <c r="G44" s="105"/>
      <c r="I44" s="1" t="s">
        <v>55</v>
      </c>
    </row>
    <row r="45" spans="1:8" ht="21">
      <c r="A45" s="102"/>
      <c r="B45" s="97"/>
      <c r="C45" s="48"/>
      <c r="D45" s="91"/>
      <c r="E45" s="91"/>
      <c r="F45" s="105"/>
      <c r="G45" s="105"/>
      <c r="H45" s="1" t="s">
        <v>55</v>
      </c>
    </row>
    <row r="46" spans="1:9" ht="29.25" customHeight="1" thickBot="1">
      <c r="A46" s="88"/>
      <c r="B46" s="89"/>
      <c r="C46" s="39" t="s">
        <v>68</v>
      </c>
      <c r="D46" s="75">
        <f>SUM(D41:D45)</f>
        <v>690400</v>
      </c>
      <c r="E46" s="75">
        <f>SUM(E41:E45)</f>
        <v>3216920</v>
      </c>
      <c r="F46" s="107"/>
      <c r="G46" s="108"/>
      <c r="I46" s="1" t="s">
        <v>55</v>
      </c>
    </row>
    <row r="47" ht="21.75" thickTop="1"/>
    <row r="49" spans="1:2" ht="21">
      <c r="A49" s="13" t="s">
        <v>109</v>
      </c>
      <c r="B49" s="13"/>
    </row>
    <row r="50" spans="1:7" ht="21">
      <c r="A50" s="65" t="s">
        <v>90</v>
      </c>
      <c r="B50" s="132" t="s">
        <v>4</v>
      </c>
      <c r="C50" s="133"/>
      <c r="D50" s="65" t="s">
        <v>104</v>
      </c>
      <c r="E50" s="65" t="s">
        <v>105</v>
      </c>
      <c r="F50" s="101"/>
      <c r="G50" s="101"/>
    </row>
    <row r="51" spans="1:7" ht="21">
      <c r="A51" s="102">
        <v>1</v>
      </c>
      <c r="B51" s="67" t="s">
        <v>110</v>
      </c>
      <c r="C51" s="64"/>
      <c r="D51" s="77" t="s">
        <v>72</v>
      </c>
      <c r="E51" s="91">
        <v>58380</v>
      </c>
      <c r="F51" s="103"/>
      <c r="G51" s="103"/>
    </row>
    <row r="52" spans="1:7" ht="21">
      <c r="A52" s="102">
        <v>2</v>
      </c>
      <c r="B52" s="8" t="s">
        <v>111</v>
      </c>
      <c r="C52" s="9"/>
      <c r="D52" s="77" t="s">
        <v>72</v>
      </c>
      <c r="E52" s="91">
        <v>275800</v>
      </c>
      <c r="F52" s="105"/>
      <c r="G52" s="105"/>
    </row>
    <row r="53" spans="1:7" ht="21">
      <c r="A53" s="102"/>
      <c r="B53" s="97"/>
      <c r="C53" s="48"/>
      <c r="D53" s="77"/>
      <c r="E53" s="91"/>
      <c r="F53" s="105"/>
      <c r="G53" s="105"/>
    </row>
    <row r="54" spans="1:7" ht="21.75" thickBot="1">
      <c r="A54" s="88"/>
      <c r="B54" s="89"/>
      <c r="C54" s="39" t="s">
        <v>68</v>
      </c>
      <c r="D54" s="75">
        <f>SUM(D51:D53)</f>
        <v>0</v>
      </c>
      <c r="E54" s="75">
        <f>SUM(E51:E53)</f>
        <v>334180</v>
      </c>
      <c r="F54" s="107"/>
      <c r="G54" s="108"/>
    </row>
    <row r="55" ht="21.75" thickTop="1"/>
  </sheetData>
  <mergeCells count="6">
    <mergeCell ref="B50:C50"/>
    <mergeCell ref="A1:G1"/>
    <mergeCell ref="B3:C3"/>
    <mergeCell ref="B15:C15"/>
    <mergeCell ref="B40:C40"/>
    <mergeCell ref="A38:G38"/>
  </mergeCells>
  <printOptions/>
  <pageMargins left="0.59" right="0.37" top="0.5" bottom="0.25" header="0.29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C16" sqref="C16"/>
    </sheetView>
  </sheetViews>
  <sheetFormatPr defaultColWidth="9.140625" defaultRowHeight="21.75"/>
  <cols>
    <col min="1" max="1" width="25.140625" style="1" customWidth="1"/>
    <col min="2" max="6" width="11.8515625" style="1" customWidth="1"/>
    <col min="7" max="16384" width="9.140625" style="1" customWidth="1"/>
  </cols>
  <sheetData>
    <row r="1" spans="1:7" ht="21">
      <c r="A1" s="136"/>
      <c r="B1" s="136"/>
      <c r="C1" s="136"/>
      <c r="D1" s="136"/>
      <c r="E1" s="136"/>
      <c r="F1" s="136"/>
      <c r="G1" s="136"/>
    </row>
    <row r="2" spans="1:3" ht="33.75" customHeight="1">
      <c r="A2" s="100"/>
      <c r="B2" s="99"/>
      <c r="C2" s="99"/>
    </row>
    <row r="3" ht="21">
      <c r="B3" s="16"/>
    </row>
    <row r="6" spans="2:3" ht="21">
      <c r="B6" s="16"/>
      <c r="C6" s="16"/>
    </row>
    <row r="7" spans="2:3" ht="21">
      <c r="B7" s="16"/>
      <c r="C7" s="16"/>
    </row>
    <row r="8" ht="21">
      <c r="C8" s="16"/>
    </row>
    <row r="9" ht="21">
      <c r="C9" s="16"/>
    </row>
    <row r="10" ht="21">
      <c r="C10" s="16"/>
    </row>
    <row r="14" ht="21">
      <c r="A14" s="100"/>
    </row>
    <row r="19" spans="2:3" ht="21">
      <c r="B19" s="16"/>
      <c r="C19" s="16"/>
    </row>
    <row r="21" spans="2:3" ht="21">
      <c r="B21" s="92"/>
      <c r="C21" s="92"/>
    </row>
    <row r="26" ht="21">
      <c r="A26" s="100"/>
    </row>
    <row r="31" spans="2:3" ht="21">
      <c r="B31" s="16"/>
      <c r="C31" s="16"/>
    </row>
    <row r="33" spans="2:3" ht="21">
      <c r="B33" s="92"/>
      <c r="C33" s="92"/>
    </row>
    <row r="39" ht="21">
      <c r="A39" s="100"/>
    </row>
    <row r="44" spans="2:3" ht="21">
      <c r="B44" s="16"/>
      <c r="C44" s="16"/>
    </row>
    <row r="46" spans="2:3" ht="21">
      <c r="B46" s="92"/>
      <c r="C46" s="92"/>
    </row>
    <row r="51" ht="21">
      <c r="A51" s="100"/>
    </row>
    <row r="56" spans="2:3" ht="21">
      <c r="B56" s="16"/>
      <c r="C56" s="16"/>
    </row>
    <row r="58" ht="21">
      <c r="B58" s="92"/>
    </row>
    <row r="59" ht="21">
      <c r="B59" s="16"/>
    </row>
    <row r="63" spans="2:3" ht="21">
      <c r="B63" s="92"/>
      <c r="C63" s="92"/>
    </row>
  </sheetData>
  <mergeCells count="1">
    <mergeCell ref="A1:G1"/>
  </mergeCells>
  <printOptions/>
  <pageMargins left="0.75" right="0.75" top="0.62" bottom="0.35" header="0.5" footer="0.26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2" sqref="A2"/>
    </sheetView>
  </sheetViews>
  <sheetFormatPr defaultColWidth="9.140625" defaultRowHeight="21.75"/>
  <cols>
    <col min="1" max="1" width="25.140625" style="1" customWidth="1"/>
    <col min="2" max="6" width="11.8515625" style="1" customWidth="1"/>
    <col min="7" max="16384" width="9.140625" style="1" customWidth="1"/>
  </cols>
  <sheetData>
    <row r="1" spans="1:7" ht="21">
      <c r="A1" s="136" t="s">
        <v>92</v>
      </c>
      <c r="B1" s="136"/>
      <c r="C1" s="136"/>
      <c r="D1" s="136"/>
      <c r="E1" s="136"/>
      <c r="F1" s="136"/>
      <c r="G1" s="136"/>
    </row>
    <row r="2" spans="1:3" ht="33.75" customHeight="1">
      <c r="A2" s="100" t="s">
        <v>84</v>
      </c>
      <c r="B2" s="99" t="s">
        <v>86</v>
      </c>
      <c r="C2" s="99" t="s">
        <v>87</v>
      </c>
    </row>
    <row r="3" spans="1:2" ht="21">
      <c r="A3" s="1" t="s">
        <v>23</v>
      </c>
      <c r="B3" s="16"/>
    </row>
    <row r="4" ht="21">
      <c r="A4" s="1" t="s">
        <v>24</v>
      </c>
    </row>
    <row r="5" ht="21">
      <c r="A5" s="1" t="s">
        <v>82</v>
      </c>
    </row>
    <row r="6" spans="1:3" ht="21">
      <c r="A6" s="1" t="s">
        <v>26</v>
      </c>
      <c r="B6" s="16"/>
      <c r="C6" s="16">
        <v>4925</v>
      </c>
    </row>
    <row r="7" spans="1:3" ht="21">
      <c r="A7" s="1" t="s">
        <v>27</v>
      </c>
      <c r="B7" s="16">
        <v>65000</v>
      </c>
      <c r="C7" s="16">
        <v>35000</v>
      </c>
    </row>
    <row r="8" spans="1:3" ht="21">
      <c r="A8" s="1" t="s">
        <v>28</v>
      </c>
      <c r="C8" s="16">
        <v>50000</v>
      </c>
    </row>
    <row r="9" ht="21">
      <c r="A9" s="1" t="s">
        <v>83</v>
      </c>
    </row>
    <row r="10" spans="1:3" ht="21">
      <c r="A10" s="1" t="s">
        <v>14</v>
      </c>
      <c r="C10" s="16"/>
    </row>
    <row r="11" ht="21">
      <c r="A11" s="1" t="s">
        <v>30</v>
      </c>
    </row>
    <row r="12" ht="21">
      <c r="A12" s="1" t="s">
        <v>31</v>
      </c>
    </row>
    <row r="14" ht="21">
      <c r="A14" s="100" t="s">
        <v>94</v>
      </c>
    </row>
    <row r="15" ht="21">
      <c r="A15" s="1" t="s">
        <v>23</v>
      </c>
    </row>
    <row r="16" ht="21">
      <c r="A16" s="1" t="s">
        <v>24</v>
      </c>
    </row>
    <row r="17" ht="21">
      <c r="A17" s="1" t="s">
        <v>82</v>
      </c>
    </row>
    <row r="18" ht="21">
      <c r="A18" s="1" t="s">
        <v>26</v>
      </c>
    </row>
    <row r="19" spans="1:4" ht="21">
      <c r="A19" s="1" t="s">
        <v>27</v>
      </c>
      <c r="B19" s="16">
        <v>20000</v>
      </c>
      <c r="C19" s="16"/>
      <c r="D19" s="1" t="s">
        <v>55</v>
      </c>
    </row>
    <row r="20" ht="21">
      <c r="A20" s="1" t="s">
        <v>28</v>
      </c>
    </row>
    <row r="21" spans="1:3" ht="21">
      <c r="A21" s="1" t="s">
        <v>83</v>
      </c>
      <c r="B21" s="92"/>
      <c r="C21" s="92"/>
    </row>
    <row r="22" ht="21">
      <c r="A22" s="1" t="s">
        <v>14</v>
      </c>
    </row>
    <row r="23" ht="21">
      <c r="A23" s="1" t="s">
        <v>30</v>
      </c>
    </row>
    <row r="24" ht="21">
      <c r="A24" s="1" t="s">
        <v>31</v>
      </c>
    </row>
    <row r="26" ht="21">
      <c r="A26" s="100" t="s">
        <v>89</v>
      </c>
    </row>
    <row r="27" spans="1:6" ht="21">
      <c r="A27" s="1" t="s">
        <v>23</v>
      </c>
      <c r="F27" s="1" t="s">
        <v>55</v>
      </c>
    </row>
    <row r="28" ht="21">
      <c r="A28" s="1" t="s">
        <v>24</v>
      </c>
    </row>
    <row r="29" ht="21">
      <c r="A29" s="1" t="s">
        <v>82</v>
      </c>
    </row>
    <row r="30" ht="21">
      <c r="A30" s="1" t="s">
        <v>26</v>
      </c>
    </row>
    <row r="31" spans="1:4" ht="21">
      <c r="A31" s="1" t="s">
        <v>27</v>
      </c>
      <c r="B31" s="16">
        <v>4925</v>
      </c>
      <c r="C31" s="16"/>
      <c r="D31" s="1" t="s">
        <v>55</v>
      </c>
    </row>
    <row r="32" ht="21">
      <c r="A32" s="1" t="s">
        <v>28</v>
      </c>
    </row>
    <row r="33" spans="1:3" ht="21">
      <c r="A33" s="1" t="s">
        <v>83</v>
      </c>
      <c r="B33" s="92"/>
      <c r="C33" s="92"/>
    </row>
    <row r="34" ht="21">
      <c r="A34" s="1" t="s">
        <v>14</v>
      </c>
    </row>
    <row r="35" ht="21">
      <c r="A35" s="1" t="s">
        <v>30</v>
      </c>
    </row>
    <row r="36" ht="21">
      <c r="A36" s="1" t="s">
        <v>31</v>
      </c>
    </row>
    <row r="38" spans="2:3" ht="21">
      <c r="B38" s="92"/>
      <c r="C38" s="92"/>
    </row>
  </sheetData>
  <mergeCells count="1">
    <mergeCell ref="A1:G1"/>
  </mergeCells>
  <printOptions/>
  <pageMargins left="0.75" right="0.75" top="0.58" bottom="0.35" header="0.5" footer="0.2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:G1"/>
    </sheetView>
  </sheetViews>
  <sheetFormatPr defaultColWidth="9.140625" defaultRowHeight="21.75"/>
  <cols>
    <col min="1" max="1" width="25.140625" style="1" customWidth="1"/>
    <col min="2" max="6" width="11.8515625" style="1" customWidth="1"/>
    <col min="7" max="16384" width="9.140625" style="1" customWidth="1"/>
  </cols>
  <sheetData>
    <row r="1" spans="1:7" ht="21">
      <c r="A1" s="135" t="s">
        <v>93</v>
      </c>
      <c r="B1" s="135"/>
      <c r="C1" s="135"/>
      <c r="D1" s="135"/>
      <c r="E1" s="135"/>
      <c r="F1" s="135"/>
      <c r="G1" s="135"/>
    </row>
    <row r="2" spans="1:3" ht="33.75" customHeight="1">
      <c r="A2" s="100" t="s">
        <v>84</v>
      </c>
      <c r="B2" s="99" t="s">
        <v>86</v>
      </c>
      <c r="C2" s="99" t="s">
        <v>87</v>
      </c>
    </row>
    <row r="3" spans="1:2" ht="21">
      <c r="A3" s="1" t="s">
        <v>23</v>
      </c>
      <c r="B3" s="16">
        <v>71800</v>
      </c>
    </row>
    <row r="4" ht="21">
      <c r="A4" s="1" t="s">
        <v>24</v>
      </c>
    </row>
    <row r="5" ht="21">
      <c r="A5" s="1" t="s">
        <v>82</v>
      </c>
    </row>
    <row r="6" spans="1:3" ht="21">
      <c r="A6" s="1" t="s">
        <v>26</v>
      </c>
      <c r="B6" s="16"/>
      <c r="C6" s="16"/>
    </row>
    <row r="7" spans="1:3" ht="21">
      <c r="A7" s="1" t="s">
        <v>27</v>
      </c>
      <c r="B7" s="16">
        <v>20000</v>
      </c>
      <c r="C7" s="16">
        <v>20000</v>
      </c>
    </row>
    <row r="8" ht="21">
      <c r="A8" s="1" t="s">
        <v>28</v>
      </c>
    </row>
    <row r="9" ht="21">
      <c r="A9" s="1" t="s">
        <v>83</v>
      </c>
    </row>
    <row r="10" spans="1:3" ht="21">
      <c r="A10" s="1" t="s">
        <v>14</v>
      </c>
      <c r="C10" s="16"/>
    </row>
    <row r="11" ht="21">
      <c r="A11" s="1" t="s">
        <v>30</v>
      </c>
    </row>
    <row r="12" ht="21">
      <c r="A12" s="1" t="s">
        <v>31</v>
      </c>
    </row>
    <row r="14" ht="21">
      <c r="A14" s="100" t="s">
        <v>91</v>
      </c>
    </row>
    <row r="15" ht="21">
      <c r="A15" s="1" t="s">
        <v>23</v>
      </c>
    </row>
    <row r="16" ht="21">
      <c r="A16" s="1" t="s">
        <v>24</v>
      </c>
    </row>
    <row r="17" ht="21">
      <c r="A17" s="1" t="s">
        <v>82</v>
      </c>
    </row>
    <row r="18" ht="21">
      <c r="A18" s="1" t="s">
        <v>26</v>
      </c>
    </row>
    <row r="19" spans="1:3" ht="21">
      <c r="A19" s="1" t="s">
        <v>27</v>
      </c>
      <c r="B19" s="16"/>
      <c r="C19" s="16">
        <v>71800</v>
      </c>
    </row>
    <row r="20" ht="21">
      <c r="A20" s="1" t="s">
        <v>28</v>
      </c>
    </row>
    <row r="21" ht="21">
      <c r="A21" s="1" t="s">
        <v>83</v>
      </c>
    </row>
    <row r="22" ht="21">
      <c r="A22" s="1" t="s">
        <v>14</v>
      </c>
    </row>
    <row r="23" ht="21">
      <c r="A23" s="1" t="s">
        <v>30</v>
      </c>
    </row>
    <row r="24" ht="21">
      <c r="A24" s="1" t="s">
        <v>31</v>
      </c>
    </row>
  </sheetData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C19" sqref="C19"/>
    </sheetView>
  </sheetViews>
  <sheetFormatPr defaultColWidth="9.140625" defaultRowHeight="21.75"/>
  <cols>
    <col min="1" max="1" width="25.140625" style="0" customWidth="1"/>
    <col min="2" max="6" width="11.8515625" style="0" customWidth="1"/>
  </cols>
  <sheetData>
    <row r="1" spans="1:7" ht="21.75">
      <c r="A1" s="137" t="s">
        <v>128</v>
      </c>
      <c r="B1" s="137"/>
      <c r="C1" s="137"/>
      <c r="D1" s="137"/>
      <c r="E1" s="137"/>
      <c r="F1" s="137"/>
      <c r="G1" s="137"/>
    </row>
    <row r="2" spans="1:7" ht="21.75">
      <c r="A2" s="137" t="s">
        <v>127</v>
      </c>
      <c r="B2" s="137"/>
      <c r="C2" s="137"/>
      <c r="D2" s="137"/>
      <c r="E2" s="137"/>
      <c r="F2" s="137"/>
      <c r="G2" s="137"/>
    </row>
    <row r="3" spans="1:3" ht="33.75" customHeight="1">
      <c r="A3" s="94" t="s">
        <v>84</v>
      </c>
      <c r="B3" s="96" t="s">
        <v>86</v>
      </c>
      <c r="C3" s="96" t="s">
        <v>87</v>
      </c>
    </row>
    <row r="4" ht="21.75">
      <c r="A4" t="s">
        <v>23</v>
      </c>
    </row>
    <row r="5" ht="21.75">
      <c r="A5" t="s">
        <v>24</v>
      </c>
    </row>
    <row r="6" ht="21.75">
      <c r="A6" t="s">
        <v>25</v>
      </c>
    </row>
    <row r="7" spans="1:3" ht="21.75">
      <c r="A7" t="s">
        <v>26</v>
      </c>
      <c r="B7" s="95"/>
      <c r="C7" s="95"/>
    </row>
    <row r="8" spans="1:3" ht="21.75">
      <c r="A8" t="s">
        <v>27</v>
      </c>
      <c r="B8" s="95"/>
      <c r="C8" s="95"/>
    </row>
    <row r="9" ht="21.75">
      <c r="A9" t="s">
        <v>28</v>
      </c>
    </row>
    <row r="10" ht="21.75">
      <c r="A10" t="s">
        <v>83</v>
      </c>
    </row>
    <row r="11" ht="21.75">
      <c r="A11" t="s">
        <v>14</v>
      </c>
    </row>
    <row r="12" ht="21.75">
      <c r="A12" t="s">
        <v>30</v>
      </c>
    </row>
    <row r="13" ht="21.75">
      <c r="A13" t="s">
        <v>31</v>
      </c>
    </row>
    <row r="15" ht="21.75">
      <c r="A15" s="94" t="s">
        <v>85</v>
      </c>
    </row>
    <row r="16" ht="21.75">
      <c r="A16" t="s">
        <v>23</v>
      </c>
    </row>
    <row r="17" spans="1:2" ht="21.75">
      <c r="A17" t="s">
        <v>24</v>
      </c>
      <c r="B17" s="95">
        <v>163520</v>
      </c>
    </row>
    <row r="18" spans="1:3" ht="21.75">
      <c r="A18" t="s">
        <v>25</v>
      </c>
      <c r="C18" s="95">
        <v>163520</v>
      </c>
    </row>
    <row r="19" ht="21.75">
      <c r="A19" t="s">
        <v>26</v>
      </c>
    </row>
    <row r="20" spans="1:2" ht="21.75">
      <c r="A20" t="s">
        <v>27</v>
      </c>
      <c r="B20" s="95"/>
    </row>
    <row r="21" ht="21.75">
      <c r="A21" t="s">
        <v>28</v>
      </c>
    </row>
    <row r="22" ht="21.75">
      <c r="A22" t="s">
        <v>83</v>
      </c>
    </row>
    <row r="23" ht="21.75">
      <c r="A23" t="s">
        <v>14</v>
      </c>
    </row>
    <row r="24" ht="21.75">
      <c r="A24" t="s">
        <v>30</v>
      </c>
    </row>
    <row r="25" ht="21.75">
      <c r="A25" t="s">
        <v>31</v>
      </c>
    </row>
  </sheetData>
  <mergeCells count="2">
    <mergeCell ref="A1:G1"/>
    <mergeCell ref="A2:G2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:IV16384"/>
    </sheetView>
  </sheetViews>
  <sheetFormatPr defaultColWidth="9.140625" defaultRowHeight="21.75"/>
  <cols>
    <col min="1" max="1" width="25.140625" style="0" customWidth="1"/>
    <col min="2" max="6" width="11.8515625" style="0" customWidth="1"/>
  </cols>
  <sheetData>
    <row r="1" spans="1:7" ht="21.75">
      <c r="A1" s="137" t="s">
        <v>117</v>
      </c>
      <c r="B1" s="137"/>
      <c r="C1" s="137"/>
      <c r="D1" s="137"/>
      <c r="E1" s="137"/>
      <c r="F1" s="137"/>
      <c r="G1" s="137"/>
    </row>
    <row r="2" spans="1:7" ht="21.75">
      <c r="A2" s="137" t="s">
        <v>118</v>
      </c>
      <c r="B2" s="137"/>
      <c r="C2" s="137"/>
      <c r="D2" s="137"/>
      <c r="E2" s="137"/>
      <c r="F2" s="137"/>
      <c r="G2" s="137"/>
    </row>
    <row r="3" spans="1:3" ht="33.75" customHeight="1">
      <c r="A3" s="94" t="s">
        <v>84</v>
      </c>
      <c r="B3" s="96" t="s">
        <v>86</v>
      </c>
      <c r="C3" s="96" t="s">
        <v>87</v>
      </c>
    </row>
    <row r="4" ht="21.75">
      <c r="A4" t="s">
        <v>23</v>
      </c>
    </row>
    <row r="5" ht="21.75">
      <c r="A5" t="s">
        <v>24</v>
      </c>
    </row>
    <row r="6" ht="21.75">
      <c r="A6" t="s">
        <v>25</v>
      </c>
    </row>
    <row r="7" spans="1:3" ht="21.75">
      <c r="A7" t="s">
        <v>26</v>
      </c>
      <c r="B7" s="95"/>
      <c r="C7" s="95"/>
    </row>
    <row r="8" spans="1:3" ht="21.75">
      <c r="A8" t="s">
        <v>27</v>
      </c>
      <c r="B8" s="95"/>
      <c r="C8" s="95"/>
    </row>
    <row r="9" ht="21.75">
      <c r="A9" t="s">
        <v>28</v>
      </c>
    </row>
    <row r="10" ht="21.75">
      <c r="A10" t="s">
        <v>83</v>
      </c>
    </row>
    <row r="11" ht="21.75">
      <c r="A11" t="s">
        <v>14</v>
      </c>
    </row>
    <row r="12" ht="21.75">
      <c r="A12" t="s">
        <v>30</v>
      </c>
    </row>
    <row r="13" ht="21.75">
      <c r="A13" t="s">
        <v>31</v>
      </c>
    </row>
    <row r="15" ht="21.75">
      <c r="A15" s="94" t="s">
        <v>85</v>
      </c>
    </row>
    <row r="16" ht="21.75">
      <c r="A16" t="s">
        <v>23</v>
      </c>
    </row>
    <row r="17" spans="1:2" ht="21.75">
      <c r="A17" t="s">
        <v>24</v>
      </c>
      <c r="B17" s="95">
        <v>-22000</v>
      </c>
    </row>
    <row r="18" spans="1:3" ht="21.75">
      <c r="A18" t="s">
        <v>25</v>
      </c>
      <c r="C18" s="95">
        <v>22000</v>
      </c>
    </row>
    <row r="19" ht="21.75">
      <c r="A19" t="s">
        <v>26</v>
      </c>
    </row>
    <row r="20" spans="1:2" ht="21.75">
      <c r="A20" t="s">
        <v>27</v>
      </c>
      <c r="B20" s="95"/>
    </row>
    <row r="21" ht="21.75">
      <c r="A21" t="s">
        <v>28</v>
      </c>
    </row>
    <row r="22" ht="21.75">
      <c r="A22" t="s">
        <v>83</v>
      </c>
    </row>
    <row r="23" ht="21.75">
      <c r="A23" t="s">
        <v>14</v>
      </c>
    </row>
    <row r="24" ht="21.75">
      <c r="A24" t="s">
        <v>30</v>
      </c>
    </row>
    <row r="25" ht="21.75">
      <c r="A25" t="s">
        <v>31</v>
      </c>
    </row>
  </sheetData>
  <mergeCells count="2">
    <mergeCell ref="A1:G1"/>
    <mergeCell ref="A2:G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2012-03-06T04:25:24Z</cp:lastPrinted>
  <dcterms:created xsi:type="dcterms:W3CDTF">2010-08-03T10:00:32Z</dcterms:created>
  <dcterms:modified xsi:type="dcterms:W3CDTF">2012-03-06T04:25:25Z</dcterms:modified>
  <cp:category/>
  <cp:version/>
  <cp:contentType/>
  <cp:contentStatus/>
</cp:coreProperties>
</file>